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بودجه سفر کیش" sheetId="1" state="visible" r:id="rId1"/>
    <sheet xmlns:r="http://schemas.openxmlformats.org/officeDocument/2006/relationships" name="راهنما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:mm:ss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sz val="12"/>
    </font>
  </fonts>
  <fills count="4">
    <fill>
      <patternFill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DEBFF"/>
        <bgColor rgb="FFDDEBFF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0" fontId="2" fillId="2" borderId="0" applyAlignment="1" pivotButton="0" quotePrefix="0" xfId="0">
      <alignment horizontal="center"/>
    </xf>
    <xf numFmtId="0" fontId="0" fillId="3" borderId="1" pivotButton="0" quotePrefix="0" xfId="0"/>
    <xf numFmtId="0" fontId="0" fillId="0" borderId="1" pivotButton="0" quotePrefix="0" xfId="0"/>
    <xf numFmtId="0" fontId="2" fillId="0" borderId="0" pivotButton="0" quotePrefix="0" xfId="0"/>
    <xf numFmtId="0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0" customWidth="1" min="1" max="1"/>
    <col width="26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ماشین‌حساب هزینه سفر به کیش (پرواز + هتل + غذا + حمل‌ونقل + تفریحات)</t>
        </is>
      </c>
    </row>
    <row r="3">
      <c r="A3" s="2" t="inlineStr">
        <is>
          <t>تنظیمات سفر</t>
        </is>
      </c>
    </row>
    <row r="4">
      <c r="A4" t="inlineStr">
        <is>
          <t>مبدأ</t>
        </is>
      </c>
      <c r="B4" s="3" t="inlineStr">
        <is>
          <t>تهران</t>
        </is>
      </c>
    </row>
    <row r="5">
      <c r="A5" t="inlineStr">
        <is>
          <t>تاریخ رفت</t>
        </is>
      </c>
      <c r="B5" s="4" t="n">
        <v>45971</v>
      </c>
    </row>
    <row r="6">
      <c r="A6" t="inlineStr">
        <is>
          <t>تاریخ برگشت</t>
        </is>
      </c>
      <c r="B6" s="4" t="n">
        <v>45974</v>
      </c>
    </row>
    <row r="7">
      <c r="A7" t="inlineStr">
        <is>
          <t>تعداد مسافر</t>
        </is>
      </c>
      <c r="B7" s="3" t="n">
        <v>2</v>
      </c>
    </row>
    <row r="8">
      <c r="A8" t="inlineStr">
        <is>
          <t>تعداد شب اقامت</t>
        </is>
      </c>
      <c r="B8" s="3">
        <f>MAX(1, DATEDIF(B5,B6,"d"))</f>
        <v/>
      </c>
    </row>
    <row r="9">
      <c r="A9" t="inlineStr">
        <is>
          <t>درصد حاشیه اطمینان (پیش‌بینی‌نشده)</t>
        </is>
      </c>
      <c r="B9" s="3" t="n">
        <v>0.1</v>
      </c>
    </row>
    <row r="11">
      <c r="A11" s="2" t="inlineStr">
        <is>
          <t>پرواز (تهران ⇄ کیش)</t>
        </is>
      </c>
      <c r="D11" s="2" t="inlineStr">
        <is>
          <t>هتل</t>
        </is>
      </c>
    </row>
    <row r="12">
      <c r="A12" t="inlineStr">
        <is>
          <t>قیمت یک‌طرفه هر نفر - رفت</t>
        </is>
      </c>
      <c r="B12" s="3" t="n">
        <v>2000000</v>
      </c>
      <c r="D12" t="inlineStr">
        <is>
          <t>قیمت هر شب هر اتاق</t>
        </is>
      </c>
      <c r="E12" s="3" t="n">
        <v>3000000</v>
      </c>
    </row>
    <row r="13">
      <c r="A13" t="inlineStr">
        <is>
          <t>قیمت یک‌طرفه هر نفر - برگشت</t>
        </is>
      </c>
      <c r="B13" s="3" t="n">
        <v>2000000</v>
      </c>
      <c r="D13" t="inlineStr">
        <is>
          <t>تعداد اتاق</t>
        </is>
      </c>
      <c r="E13" s="3" t="n">
        <v>1</v>
      </c>
    </row>
    <row r="14">
      <c r="A14" t="inlineStr">
        <is>
          <t>مجموع پرواز هر نفر</t>
        </is>
      </c>
      <c r="B14">
        <f>B12+B13</f>
        <v/>
      </c>
      <c r="D14" t="inlineStr">
        <is>
          <t>تعداد شب (از تنظیمات)</t>
        </is>
      </c>
      <c r="E14">
        <f>B8</f>
        <v/>
      </c>
    </row>
    <row r="15">
      <c r="A15" t="inlineStr">
        <is>
          <t>مجموع پرواز کل</t>
        </is>
      </c>
      <c r="B15">
        <f>B14*B7</f>
        <v/>
      </c>
      <c r="D15" t="inlineStr">
        <is>
          <t>مجموع هتل</t>
        </is>
      </c>
      <c r="E15">
        <f>E12*E13*E14</f>
        <v/>
      </c>
    </row>
    <row r="17">
      <c r="A17" s="2" t="inlineStr">
        <is>
          <t>غذا و نوشیدنی</t>
        </is>
      </c>
      <c r="D17" s="2" t="inlineStr">
        <is>
          <t>حمل‌ونقل در جزیره</t>
        </is>
      </c>
    </row>
    <row r="18">
      <c r="A18" t="inlineStr">
        <is>
          <t>بودجه هر نفر در روز</t>
        </is>
      </c>
      <c r="B18" s="3" t="n">
        <v>700000</v>
      </c>
      <c r="D18" t="inlineStr">
        <is>
          <t>بودجه روزانه (مینی‌بوس/تاکسی/کرایه وسیله)</t>
        </is>
      </c>
      <c r="E18" s="3" t="n">
        <v>150000</v>
      </c>
    </row>
    <row r="19">
      <c r="A19" t="inlineStr">
        <is>
          <t>تعداد روز سفر</t>
        </is>
      </c>
      <c r="B19" s="3">
        <f>B8+1</f>
        <v/>
      </c>
      <c r="D19" t="inlineStr">
        <is>
          <t>تعداد روز</t>
        </is>
      </c>
      <c r="E19">
        <f>B19</f>
        <v/>
      </c>
    </row>
    <row r="20">
      <c r="A20" t="inlineStr">
        <is>
          <t>مجموع غذا</t>
        </is>
      </c>
      <c r="B20">
        <f>B18*B19*B7</f>
        <v/>
      </c>
      <c r="D20" t="inlineStr">
        <is>
          <t>مجموع حمل‌ونقل</t>
        </is>
      </c>
      <c r="E20">
        <f>E18*E19</f>
        <v/>
      </c>
    </row>
    <row r="22">
      <c r="A22" s="2" t="inlineStr">
        <is>
          <t>تفریحات و جاذبه‌ها</t>
        </is>
      </c>
    </row>
    <row r="23">
      <c r="A23" s="5" t="inlineStr">
        <is>
          <t>آیتم</t>
        </is>
      </c>
      <c r="B23" s="5" t="inlineStr">
        <is>
          <t>تعداد نفر/نوبت</t>
        </is>
      </c>
      <c r="C23" s="5" t="inlineStr">
        <is>
          <t>قیمت واحد</t>
        </is>
      </c>
      <c r="D23" s="5" t="inlineStr">
        <is>
          <t>جمع</t>
        </is>
      </c>
    </row>
    <row r="24">
      <c r="A24" s="6" t="inlineStr">
        <is>
          <t>غواصی</t>
        </is>
      </c>
      <c r="B24" s="6" t="n">
        <v>2</v>
      </c>
      <c r="C24" s="6" t="n">
        <v>1500000</v>
      </c>
      <c r="D24" s="7">
        <f>B24*C24</f>
        <v/>
      </c>
    </row>
    <row r="25">
      <c r="A25" s="6" t="inlineStr">
        <is>
          <t>پاراسل</t>
        </is>
      </c>
      <c r="B25" s="6" t="n">
        <v>2</v>
      </c>
      <c r="C25" s="6" t="n">
        <v>800000</v>
      </c>
      <c r="D25" s="7">
        <f>B25*C25</f>
        <v/>
      </c>
    </row>
    <row r="26">
      <c r="A26" s="6" t="inlineStr">
        <is>
          <t>جت اسکی (۱۵ دقیقه)</t>
        </is>
      </c>
      <c r="B26" s="6" t="n">
        <v>1</v>
      </c>
      <c r="C26" s="6" t="n">
        <v>2000000</v>
      </c>
      <c r="D26" s="7">
        <f>B26*C26</f>
        <v/>
      </c>
    </row>
    <row r="27">
      <c r="A27" s="6" t="inlineStr">
        <is>
          <t>پارک آبی اوشن</t>
        </is>
      </c>
      <c r="B27" s="6" t="n">
        <v>2</v>
      </c>
      <c r="C27" s="6" t="n">
        <v>1100000</v>
      </c>
      <c r="D27" s="7">
        <f>B27*C27</f>
        <v/>
      </c>
    </row>
    <row r="28">
      <c r="A28" s="6" t="inlineStr">
        <is>
          <t>کشتی تفریحی</t>
        </is>
      </c>
      <c r="B28" s="6" t="n">
        <v>2</v>
      </c>
      <c r="C28" s="6" t="n">
        <v>900000</v>
      </c>
      <c r="D28" s="7">
        <f>B28*C28</f>
        <v/>
      </c>
    </row>
    <row r="29">
      <c r="A29" s="6" t="n"/>
      <c r="B29" s="6" t="n">
        <v>0</v>
      </c>
      <c r="C29" s="6" t="n">
        <v>0</v>
      </c>
      <c r="D29" s="7">
        <f>B29*C29</f>
        <v/>
      </c>
    </row>
    <row r="30">
      <c r="A30" s="6" t="n"/>
      <c r="B30" s="6" t="n">
        <v>0</v>
      </c>
      <c r="C30" s="6" t="n">
        <v>0</v>
      </c>
      <c r="D30" s="7">
        <f>B30*C30</f>
        <v/>
      </c>
    </row>
    <row r="31">
      <c r="A31" s="6" t="n"/>
      <c r="B31" s="6" t="n">
        <v>0</v>
      </c>
      <c r="C31" s="6" t="n">
        <v>0</v>
      </c>
      <c r="D31" s="7">
        <f>B31*C31</f>
        <v/>
      </c>
    </row>
    <row r="32">
      <c r="C32" s="8" t="inlineStr">
        <is>
          <t>مجموع تفریحات</t>
        </is>
      </c>
      <c r="D32" s="8">
        <f>SUM(D24:D31)</f>
        <v/>
      </c>
    </row>
    <row r="35">
      <c r="A35" t="inlineStr">
        <is>
          <t>سایر هزینه‌ها (سوغات، ورودی‌ها، انعام و ...)</t>
        </is>
      </c>
      <c r="B35" s="3" t="n">
        <v>0</v>
      </c>
    </row>
    <row r="36">
      <c r="A36" t="inlineStr">
        <is>
          <t>تخفیف/کد (عدد مثبت وارد کنید)</t>
        </is>
      </c>
      <c r="B36" s="3" t="n">
        <v>0</v>
      </c>
    </row>
    <row r="38">
      <c r="A38" s="2" t="inlineStr">
        <is>
          <t>خلاصه هزینه‌ها</t>
        </is>
      </c>
    </row>
    <row r="39">
      <c r="A39" s="9" t="inlineStr">
        <is>
          <t>پرواز</t>
        </is>
      </c>
      <c r="B39" s="7">
        <f>B15</f>
        <v/>
      </c>
    </row>
    <row r="40">
      <c r="A40" s="9" t="inlineStr">
        <is>
          <t>هتل</t>
        </is>
      </c>
      <c r="B40" s="7">
        <f>E15</f>
        <v/>
      </c>
    </row>
    <row r="41">
      <c r="A41" s="9" t="inlineStr">
        <is>
          <t>غذا</t>
        </is>
      </c>
      <c r="B41" s="7">
        <f>B20</f>
        <v/>
      </c>
    </row>
    <row r="42">
      <c r="A42" s="9" t="inlineStr">
        <is>
          <t>حمل‌ونقل</t>
        </is>
      </c>
      <c r="B42" s="7">
        <f>E20</f>
        <v/>
      </c>
    </row>
    <row r="43">
      <c r="A43" s="9" t="inlineStr">
        <is>
          <t>تفریحات</t>
        </is>
      </c>
      <c r="B43" s="7">
        <f>D32</f>
        <v/>
      </c>
    </row>
    <row r="44">
      <c r="A44" s="9" t="inlineStr">
        <is>
          <t>سایر</t>
        </is>
      </c>
      <c r="B44" s="7">
        <f>B35</f>
        <v/>
      </c>
    </row>
    <row r="45">
      <c r="A45" s="9" t="inlineStr">
        <is>
          <t>جمع جزء</t>
        </is>
      </c>
      <c r="B45" s="7">
        <f>SUM(B39:B44)</f>
        <v/>
      </c>
    </row>
    <row r="46">
      <c r="A46" s="9" t="inlineStr">
        <is>
          <t>تخفیف</t>
        </is>
      </c>
      <c r="B46" s="7">
        <f>-B36</f>
        <v/>
      </c>
    </row>
    <row r="47">
      <c r="A47" s="9" t="inlineStr">
        <is>
          <t>جمع قبل از حاشیه اطمینان</t>
        </is>
      </c>
      <c r="B47" s="7">
        <f>B45+B46</f>
        <v/>
      </c>
    </row>
    <row r="48">
      <c r="A48" s="9" t="inlineStr">
        <is>
          <t>حاشیه اطمینان</t>
        </is>
      </c>
      <c r="B48" s="7">
        <f>B47*B9</f>
        <v/>
      </c>
    </row>
    <row r="49">
      <c r="A49" s="10" t="inlineStr">
        <is>
          <t>جمع کل سفر</t>
        </is>
      </c>
      <c r="B49" s="11">
        <f>B47+B48</f>
        <v/>
      </c>
    </row>
    <row r="50">
      <c r="A50" s="9" t="inlineStr">
        <is>
          <t>هزینه هر نفر</t>
        </is>
      </c>
      <c r="B50" s="11">
        <f>IF(B7&gt;0,B49/B7,0)</f>
        <v/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راهنمای استفاده</t>
        </is>
      </c>
    </row>
    <row r="3">
      <c r="A3" t="inlineStr">
        <is>
          <t>۱) در شیت «بودجه سفر کیش»، فقط سلول‌های آبی را تغییر دهید:</t>
        </is>
      </c>
    </row>
    <row r="4">
      <c r="A4" t="inlineStr">
        <is>
          <t>B4 تا B9 (مشخصات سفر)، B12 و B13 (قیمت پرواز رفت/برگشت هر نفر)، E12 تا E13 (قیمت هر شب/تعداد اتاق)، B18 (بودجه غذایی هر نفر/روز)، E18 (بودجه روزانه حمل‌ونقل)، جدول تفریحات (A24:D31)، سایر هزینه‌ها و تخفیف.</t>
        </is>
      </c>
    </row>
    <row r="6">
      <c r="A6" t="inlineStr">
        <is>
          <t>۲) «تعداد شب‌ها» به‌صورت خودکار از تاریخ رفت/برگشت محاسبه می‌شود.</t>
        </is>
      </c>
    </row>
    <row r="7">
      <c r="A7" t="inlineStr">
        <is>
          <t>۳) «تعداد روزها» = شب‌ها + ۱ در نظر گرفته شده.</t>
        </is>
      </c>
    </row>
    <row r="8">
      <c r="A8" t="inlineStr">
        <is>
          <t>۴) «حاشیه اطمینان» (پیش‌بینی‌نشده) را می‌توانید به‌صورت درصد (مثلاً ۰.۱۰ برای ۱۰٪) تنظیم کنید.</t>
        </is>
      </c>
    </row>
    <row r="9">
      <c r="A9" t="inlineStr">
        <is>
          <t>۵) «جمع کل» و «هزینه هر نفر» به‌صورت خودکار محاسبه می‌شود.</t>
        </is>
      </c>
    </row>
    <row r="11">
      <c r="A11" t="inlineStr">
        <is>
          <t>نکته: اگر تاریخ‌ها وارد نمی‌شوند، تعداد شب‌ها را دستی در B8 تغییر دهید.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2025-10-20T14:16:57Z</dcterms:created>
  <dcterms:modified xmlns:dcterms="http://purl.org/dc/terms/" xmlns:xsi="http://www.w3.org/2001/XMLSchema-instance" xsi:type="dcterms:W3CDTF">2025-10-20T14:16:57Z</dcterms:modified>
</cp:coreProperties>
</file>